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/>
  <bookViews>
    <workbookView xWindow="195" yWindow="15" windowWidth="15480" windowHeight="9240"/>
  </bookViews>
  <sheets>
    <sheet name="ДОО-данные экспертов" sheetId="30" r:id="rId1"/>
    <sheet name="ДОО-динамика сайтов" sheetId="38" r:id="rId2"/>
  </sheets>
  <definedNames>
    <definedName name="_xlnm._FilterDatabase" localSheetId="0" hidden="1">'ДОО-данные экспертов'!$A$1:$CI$9</definedName>
    <definedName name="_xlnm._FilterDatabase" localSheetId="1" hidden="1">'ДОО-динамика сайтов'!$A$3:$J$7</definedName>
  </definedNames>
  <calcPr calcId="145621"/>
</workbook>
</file>

<file path=xl/calcChain.xml><?xml version="1.0" encoding="utf-8"?>
<calcChain xmlns="http://schemas.openxmlformats.org/spreadsheetml/2006/main">
  <c r="F9" i="30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E9"/>
  <c r="I7" i="38" l="1"/>
  <c r="J7" s="1"/>
  <c r="G7"/>
  <c r="E7"/>
  <c r="I6"/>
  <c r="G6"/>
  <c r="J6" s="1"/>
  <c r="E6"/>
  <c r="I5"/>
  <c r="G5"/>
  <c r="E5"/>
  <c r="I4"/>
  <c r="G4"/>
  <c r="E4"/>
  <c r="J4" l="1"/>
  <c r="F8" i="30"/>
  <c r="CI4" l="1"/>
  <c r="CI5"/>
  <c r="CI6"/>
  <c r="CI7"/>
  <c r="O8" l="1"/>
  <c r="E8" l="1"/>
  <c r="G8"/>
  <c r="H8"/>
  <c r="I8"/>
  <c r="J8"/>
  <c r="K8"/>
  <c r="L8"/>
  <c r="M8"/>
  <c r="N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K8"/>
  <c r="BL8"/>
  <c r="BM8"/>
  <c r="BN8"/>
  <c r="BO8"/>
  <c r="BP8"/>
  <c r="BQ8"/>
  <c r="BR8"/>
  <c r="BS8"/>
  <c r="BT8"/>
  <c r="BU8"/>
  <c r="BV8"/>
  <c r="BW8"/>
  <c r="BX8"/>
  <c r="BY8"/>
  <c r="BZ8"/>
  <c r="CA8"/>
  <c r="CB8"/>
  <c r="CC8"/>
  <c r="CD8"/>
  <c r="CE8"/>
  <c r="CF8"/>
  <c r="CG8"/>
  <c r="CH8"/>
</calcChain>
</file>

<file path=xl/sharedStrings.xml><?xml version="1.0" encoding="utf-8"?>
<sst xmlns="http://schemas.openxmlformats.org/spreadsheetml/2006/main" count="59" uniqueCount="39">
  <si>
    <t>Наименование образовательной организации</t>
  </si>
  <si>
    <t>№ п/п</t>
  </si>
  <si>
    <t>Муниципальное образование</t>
  </si>
  <si>
    <t>Общие сведения</t>
  </si>
  <si>
    <t>Основные сведения</t>
  </si>
  <si>
    <t>Структура и органы управления образовательной организацией</t>
  </si>
  <si>
    <t>Документы</t>
  </si>
  <si>
    <t>Образование</t>
  </si>
  <si>
    <t>Образовательные стандарты</t>
  </si>
  <si>
    <t>Руководство. Педагогический (научно-педагогический) состав</t>
  </si>
  <si>
    <t>Стипендии и иные виды материальной поддержки</t>
  </si>
  <si>
    <t>Платные образовательные услуги</t>
  </si>
  <si>
    <t>Финансово-хозяйственная деятельность</t>
  </si>
  <si>
    <t>Вакантные места для приема (перевода)</t>
  </si>
  <si>
    <t>Формат предоставления информации</t>
  </si>
  <si>
    <t>Специальный раздел "Сведения об образовательной организции"</t>
  </si>
  <si>
    <t xml:space="preserve">Материально-техническое обеспечение  и оснащенность образовательного процесса </t>
  </si>
  <si>
    <t>Сумма баллов</t>
  </si>
  <si>
    <t>Кол-во соответствующих показателю</t>
  </si>
  <si>
    <t>% соответствия</t>
  </si>
  <si>
    <t>Адрес образовательной организации</t>
  </si>
  <si>
    <t>Плесецкий район</t>
  </si>
  <si>
    <t>Процент соответствия сайта показателям</t>
  </si>
  <si>
    <t>Адрес сайта</t>
  </si>
  <si>
    <t>муниципальное   бюджетное дошкольное  образовательное  учреждение «Детский сад «Золотой петушок»</t>
  </si>
  <si>
    <t>http://goldpetushok.tvoysadik.ru/</t>
  </si>
  <si>
    <t>муниципальное бюджетное дошкольное образовательное учреждение «Детский  сад «Чебурашка»</t>
  </si>
  <si>
    <t>http://www.plescheburashka.caduk.ru/</t>
  </si>
  <si>
    <t>http://plesjuravushka.caduk.ru/</t>
  </si>
  <si>
    <t>http://solnsavinsk.caduk.ru/</t>
  </si>
  <si>
    <r>
      <t>муниципальное бюджетное  дошкольное образовательное учреждение</t>
    </r>
    <r>
      <rPr>
        <b/>
        <sz val="10"/>
        <color indexed="8"/>
        <rFont val="Calibri"/>
        <family val="2"/>
        <charset val="204"/>
      </rPr>
      <t xml:space="preserve"> «Детский сад «Журавушка»</t>
    </r>
  </si>
  <si>
    <r>
      <t>муниципальное бюджетное  дошкольное образовательное учреждение</t>
    </r>
    <r>
      <rPr>
        <b/>
        <sz val="10"/>
        <color indexed="8"/>
        <rFont val="Calibri"/>
        <family val="2"/>
        <charset val="204"/>
      </rPr>
      <t xml:space="preserve"> «Детский сад «Солнышко»</t>
    </r>
  </si>
  <si>
    <t>Динамика сайтов муниципальных дошкольных образовательных организаций</t>
  </si>
  <si>
    <t>Март 2018</t>
  </si>
  <si>
    <t>Октябрь 2018</t>
  </si>
  <si>
    <t>Март 2019</t>
  </si>
  <si>
    <t>муниципальное бюджетное  дошкольное образовательное учреждение «Детский сад «Журавушка»</t>
  </si>
  <si>
    <t>муниципальное бюджетное  дошкольное образовательное учреждение «Детский сад «Солнышко»</t>
  </si>
  <si>
    <t>Динамика окт-2018 март-2019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</si>
</sst>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%"/>
  </numFmts>
  <fonts count="2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00339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1"/>
      <color rgb="FFC00000"/>
      <name val="Calibri"/>
      <family val="2"/>
      <charset val="204"/>
      <scheme val="minor"/>
    </font>
    <font>
      <u/>
      <sz val="7.7"/>
      <color theme="10"/>
      <name val="Calibri"/>
      <family val="2"/>
      <charset val="204"/>
    </font>
    <font>
      <u/>
      <sz val="10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000099"/>
      <name val="Calibri"/>
      <family val="2"/>
      <charset val="204"/>
      <scheme val="minor"/>
    </font>
    <font>
      <b/>
      <sz val="10"/>
      <color rgb="FF000099"/>
      <name val="Calibri"/>
      <family val="2"/>
      <charset val="204"/>
      <scheme val="minor"/>
    </font>
    <font>
      <sz val="10"/>
      <color rgb="FF000099"/>
      <name val="Calibri"/>
      <family val="2"/>
      <charset val="204"/>
      <scheme val="minor"/>
    </font>
    <font>
      <sz val="10"/>
      <color rgb="FF00339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4" fillId="0" borderId="1" xfId="1" applyFont="1" applyBorder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1" fontId="5" fillId="4" borderId="3" xfId="0" applyNumberFormat="1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14" fillId="0" borderId="1" xfId="3" applyFont="1" applyBorder="1" applyAlignment="1" applyProtection="1">
      <alignment horizontal="left" vertical="top"/>
    </xf>
    <xf numFmtId="0" fontId="11" fillId="2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0" fontId="8" fillId="0" borderId="0" xfId="2" applyNumberFormat="1" applyFont="1" applyBorder="1" applyAlignment="1">
      <alignment horizontal="center" vertical="center" wrapText="1"/>
    </xf>
    <xf numFmtId="164" fontId="8" fillId="0" borderId="0" xfId="2" applyNumberFormat="1" applyFont="1" applyBorder="1" applyAlignment="1">
      <alignment horizontal="center" vertical="center" wrapText="1"/>
    </xf>
    <xf numFmtId="10" fontId="0" fillId="0" borderId="0" xfId="0" applyNumberFormat="1" applyFont="1" applyBorder="1" applyAlignment="1">
      <alignment horizontal="center" vertical="center" wrapText="1"/>
    </xf>
    <xf numFmtId="165" fontId="0" fillId="0" borderId="0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/>
    </xf>
    <xf numFmtId="10" fontId="9" fillId="0" borderId="1" xfId="2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0" fontId="17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center" vertical="center"/>
    </xf>
    <xf numFmtId="10" fontId="8" fillId="0" borderId="6" xfId="2" applyNumberFormat="1" applyFont="1" applyBorder="1" applyAlignment="1">
      <alignment horizontal="center" vertical="center" wrapText="1"/>
    </xf>
    <xf numFmtId="10" fontId="18" fillId="0" borderId="6" xfId="2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0" fontId="8" fillId="0" borderId="1" xfId="2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10" fontId="8" fillId="0" borderId="1" xfId="2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10" fontId="18" fillId="0" borderId="1" xfId="2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justify" vertical="top"/>
    </xf>
    <xf numFmtId="0" fontId="5" fillId="0" borderId="0" xfId="0" applyFont="1" applyFill="1" applyBorder="1" applyAlignment="1">
      <alignment vertical="top"/>
    </xf>
    <xf numFmtId="10" fontId="0" fillId="0" borderId="0" xfId="0" applyNumberFormat="1" applyFont="1" applyBorder="1" applyAlignment="1">
      <alignment wrapText="1"/>
    </xf>
    <xf numFmtId="165" fontId="0" fillId="0" borderId="0" xfId="0" applyNumberFormat="1" applyFont="1" applyBorder="1" applyAlignment="1">
      <alignment wrapText="1"/>
    </xf>
    <xf numFmtId="9" fontId="6" fillId="0" borderId="1" xfId="2" applyNumberFormat="1" applyFont="1" applyBorder="1" applyAlignment="1">
      <alignment horizontal="left" vertical="top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/>
    </xf>
    <xf numFmtId="0" fontId="11" fillId="2" borderId="4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/>
    </xf>
    <xf numFmtId="0" fontId="9" fillId="2" borderId="4" xfId="0" applyFont="1" applyFill="1" applyBorder="1" applyAlignment="1">
      <alignment horizontal="left" vertical="top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</cellXfs>
  <cellStyles count="5">
    <cellStyle name="Гиперссылка" xfId="1" builtinId="8"/>
    <cellStyle name="Гиперссылка 2" xfId="3"/>
    <cellStyle name="Гиперссылка 2 2" xfId="4"/>
    <cellStyle name="Обычный" xfId="0" builtinId="0"/>
    <cellStyle name="Процентный" xfId="2" builtinId="5"/>
  </cellStyles>
  <dxfs count="3"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lesjuravushka.caduk.ru/" TargetMode="External"/><Relationship Id="rId2" Type="http://schemas.openxmlformats.org/officeDocument/2006/relationships/hyperlink" Target="http://www.plescheburashka.caduk.ru/" TargetMode="External"/><Relationship Id="rId1" Type="http://schemas.openxmlformats.org/officeDocument/2006/relationships/hyperlink" Target="http://goldpetushok.tvoysadik.ru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solnsavinsk.caduk.ru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plesjuravushka.caduk.ru/" TargetMode="External"/><Relationship Id="rId2" Type="http://schemas.openxmlformats.org/officeDocument/2006/relationships/hyperlink" Target="http://www.plescheburashka.caduk.ru/" TargetMode="External"/><Relationship Id="rId1" Type="http://schemas.openxmlformats.org/officeDocument/2006/relationships/hyperlink" Target="http://goldpetushok.tvoysadik.ru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solnsavinsk.caduk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S9"/>
  <sheetViews>
    <sheetView tabSelected="1" zoomScaleNormal="100" workbookViewId="0">
      <pane xSplit="4" ySplit="3" topLeftCell="BC4" activePane="bottomRight" state="frozen"/>
      <selection pane="topRight" activeCell="E1" sqref="E1"/>
      <selection pane="bottomLeft" activeCell="A4" sqref="A4"/>
      <selection pane="bottomRight" sqref="A1:A3"/>
    </sheetView>
  </sheetViews>
  <sheetFormatPr defaultColWidth="8.85546875" defaultRowHeight="12.75"/>
  <cols>
    <col min="1" max="1" width="6.140625" style="6" customWidth="1"/>
    <col min="2" max="2" width="19.85546875" style="6" customWidth="1"/>
    <col min="3" max="3" width="34" style="21" customWidth="1"/>
    <col min="4" max="4" width="31.42578125" style="21" customWidth="1"/>
    <col min="5" max="5" width="6.140625" style="21" customWidth="1"/>
    <col min="6" max="6" width="6.85546875" style="21" customWidth="1"/>
    <col min="7" max="18" width="6.140625" style="21" customWidth="1"/>
    <col min="19" max="19" width="6.42578125" style="21" customWidth="1"/>
    <col min="20" max="20" width="6.5703125" style="21" customWidth="1"/>
    <col min="21" max="21" width="5.85546875" style="21" customWidth="1"/>
    <col min="22" max="57" width="6.140625" style="21" customWidth="1"/>
    <col min="58" max="58" width="6" style="21" customWidth="1"/>
    <col min="59" max="59" width="6.7109375" style="21" customWidth="1"/>
    <col min="60" max="60" width="5.42578125" style="21" customWidth="1"/>
    <col min="61" max="86" width="6.140625" style="21" customWidth="1"/>
    <col min="87" max="87" width="8.85546875" style="20"/>
    <col min="88" max="97" width="8.85546875" style="21"/>
    <col min="98" max="16384" width="8.85546875" style="6"/>
  </cols>
  <sheetData>
    <row r="1" spans="1:97" s="5" customFormat="1">
      <c r="A1" s="61" t="s">
        <v>1</v>
      </c>
      <c r="B1" s="61" t="s">
        <v>2</v>
      </c>
      <c r="C1" s="68" t="s">
        <v>0</v>
      </c>
      <c r="D1" s="64" t="s">
        <v>23</v>
      </c>
      <c r="E1" s="66" t="s">
        <v>3</v>
      </c>
      <c r="F1" s="66"/>
      <c r="G1" s="66"/>
      <c r="H1" s="66"/>
      <c r="I1" s="66"/>
      <c r="J1" s="66"/>
      <c r="K1" s="67" t="s">
        <v>15</v>
      </c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20"/>
      <c r="CJ1" s="21"/>
      <c r="CK1" s="21"/>
      <c r="CL1" s="21"/>
      <c r="CM1" s="21"/>
      <c r="CN1" s="21"/>
      <c r="CO1" s="21"/>
      <c r="CP1" s="21"/>
      <c r="CQ1" s="21"/>
      <c r="CR1" s="21"/>
      <c r="CS1" s="21"/>
    </row>
    <row r="2" spans="1:97" s="5" customFormat="1" ht="32.25" customHeight="1">
      <c r="A2" s="62"/>
      <c r="B2" s="62"/>
      <c r="C2" s="69"/>
      <c r="D2" s="65"/>
      <c r="E2" s="66"/>
      <c r="F2" s="66"/>
      <c r="G2" s="66"/>
      <c r="H2" s="66"/>
      <c r="I2" s="66"/>
      <c r="J2" s="66"/>
      <c r="K2" s="66" t="s">
        <v>4</v>
      </c>
      <c r="L2" s="66"/>
      <c r="M2" s="66"/>
      <c r="N2" s="66"/>
      <c r="O2" s="66"/>
      <c r="P2" s="66"/>
      <c r="Q2" s="66" t="s">
        <v>5</v>
      </c>
      <c r="R2" s="66"/>
      <c r="S2" s="66"/>
      <c r="T2" s="66"/>
      <c r="U2" s="66"/>
      <c r="V2" s="66"/>
      <c r="W2" s="66" t="s">
        <v>6</v>
      </c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 t="s">
        <v>7</v>
      </c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 t="s">
        <v>8</v>
      </c>
      <c r="AY2" s="66"/>
      <c r="AZ2" s="66" t="s">
        <v>9</v>
      </c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 t="s">
        <v>16</v>
      </c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 t="s">
        <v>10</v>
      </c>
      <c r="BZ2" s="66"/>
      <c r="CA2" s="66"/>
      <c r="CB2" s="7" t="s">
        <v>11</v>
      </c>
      <c r="CC2" s="66" t="s">
        <v>12</v>
      </c>
      <c r="CD2" s="66"/>
      <c r="CE2" s="66"/>
      <c r="CF2" s="7" t="s">
        <v>13</v>
      </c>
      <c r="CG2" s="66" t="s">
        <v>14</v>
      </c>
      <c r="CH2" s="66"/>
      <c r="CI2" s="20"/>
      <c r="CJ2" s="21"/>
      <c r="CK2" s="21"/>
      <c r="CL2" s="21"/>
      <c r="CM2" s="21"/>
      <c r="CN2" s="21"/>
      <c r="CO2" s="21"/>
      <c r="CP2" s="21"/>
      <c r="CQ2" s="21"/>
      <c r="CR2" s="21"/>
      <c r="CS2" s="21"/>
    </row>
    <row r="3" spans="1:97" s="5" customFormat="1" ht="28.5" customHeight="1">
      <c r="A3" s="63"/>
      <c r="B3" s="62"/>
      <c r="C3" s="69"/>
      <c r="D3" s="65"/>
      <c r="E3" s="25">
        <v>1</v>
      </c>
      <c r="F3" s="25">
        <v>2</v>
      </c>
      <c r="G3" s="25">
        <v>3</v>
      </c>
      <c r="H3" s="25">
        <v>4</v>
      </c>
      <c r="I3" s="25">
        <v>5</v>
      </c>
      <c r="J3" s="25">
        <v>6</v>
      </c>
      <c r="K3" s="25">
        <v>7</v>
      </c>
      <c r="L3" s="25">
        <v>8</v>
      </c>
      <c r="M3" s="25">
        <v>9</v>
      </c>
      <c r="N3" s="25">
        <v>10</v>
      </c>
      <c r="O3" s="25">
        <v>11</v>
      </c>
      <c r="P3" s="25">
        <v>12</v>
      </c>
      <c r="Q3" s="25">
        <v>13</v>
      </c>
      <c r="R3" s="25">
        <v>14</v>
      </c>
      <c r="S3" s="25">
        <v>15</v>
      </c>
      <c r="T3" s="25">
        <v>16</v>
      </c>
      <c r="U3" s="25">
        <v>17</v>
      </c>
      <c r="V3" s="25">
        <v>18</v>
      </c>
      <c r="W3" s="25">
        <v>19</v>
      </c>
      <c r="X3" s="25">
        <v>20</v>
      </c>
      <c r="Y3" s="25">
        <v>22</v>
      </c>
      <c r="Z3" s="25">
        <v>23</v>
      </c>
      <c r="AA3" s="25">
        <v>24</v>
      </c>
      <c r="AB3" s="25">
        <v>25</v>
      </c>
      <c r="AC3" s="25">
        <v>26</v>
      </c>
      <c r="AD3" s="25">
        <v>27</v>
      </c>
      <c r="AE3" s="25">
        <v>28</v>
      </c>
      <c r="AF3" s="25">
        <v>29</v>
      </c>
      <c r="AG3" s="25">
        <v>30</v>
      </c>
      <c r="AH3" s="25">
        <v>31</v>
      </c>
      <c r="AI3" s="25">
        <v>32</v>
      </c>
      <c r="AJ3" s="25">
        <v>33</v>
      </c>
      <c r="AK3" s="25">
        <v>34</v>
      </c>
      <c r="AL3" s="25">
        <v>35</v>
      </c>
      <c r="AM3" s="25">
        <v>36</v>
      </c>
      <c r="AN3" s="25">
        <v>37</v>
      </c>
      <c r="AO3" s="25">
        <v>39</v>
      </c>
      <c r="AP3" s="25">
        <v>40</v>
      </c>
      <c r="AQ3" s="25">
        <v>41</v>
      </c>
      <c r="AR3" s="25">
        <v>42</v>
      </c>
      <c r="AS3" s="25">
        <v>43</v>
      </c>
      <c r="AT3" s="25">
        <v>44</v>
      </c>
      <c r="AU3" s="25">
        <v>45</v>
      </c>
      <c r="AV3" s="25">
        <v>46</v>
      </c>
      <c r="AW3" s="25">
        <v>47</v>
      </c>
      <c r="AX3" s="25">
        <v>53</v>
      </c>
      <c r="AY3" s="25">
        <v>54</v>
      </c>
      <c r="AZ3" s="25">
        <v>55</v>
      </c>
      <c r="BA3" s="25">
        <v>56</v>
      </c>
      <c r="BB3" s="25">
        <v>57</v>
      </c>
      <c r="BC3" s="25">
        <v>58</v>
      </c>
      <c r="BD3" s="25">
        <v>59</v>
      </c>
      <c r="BE3" s="25">
        <v>60</v>
      </c>
      <c r="BF3" s="25">
        <v>61</v>
      </c>
      <c r="BG3" s="25">
        <v>62</v>
      </c>
      <c r="BH3" s="25">
        <v>63</v>
      </c>
      <c r="BI3" s="25">
        <v>64</v>
      </c>
      <c r="BJ3" s="25">
        <v>65</v>
      </c>
      <c r="BK3" s="25">
        <v>66</v>
      </c>
      <c r="BL3" s="25">
        <v>67</v>
      </c>
      <c r="BM3" s="25">
        <v>68</v>
      </c>
      <c r="BN3" s="25">
        <v>69</v>
      </c>
      <c r="BO3" s="25">
        <v>70</v>
      </c>
      <c r="BP3" s="25">
        <v>71</v>
      </c>
      <c r="BQ3" s="25">
        <v>72</v>
      </c>
      <c r="BR3" s="25">
        <v>73</v>
      </c>
      <c r="BS3" s="25">
        <v>74</v>
      </c>
      <c r="BT3" s="25">
        <v>75</v>
      </c>
      <c r="BU3" s="25">
        <v>76</v>
      </c>
      <c r="BV3" s="25">
        <v>77</v>
      </c>
      <c r="BW3" s="25">
        <v>78</v>
      </c>
      <c r="BX3" s="25">
        <v>79</v>
      </c>
      <c r="BY3" s="25">
        <v>80</v>
      </c>
      <c r="BZ3" s="25">
        <v>81</v>
      </c>
      <c r="CA3" s="25">
        <v>82</v>
      </c>
      <c r="CB3" s="25">
        <v>84</v>
      </c>
      <c r="CC3" s="25">
        <v>85</v>
      </c>
      <c r="CD3" s="25">
        <v>86</v>
      </c>
      <c r="CE3" s="25">
        <v>87</v>
      </c>
      <c r="CF3" s="25">
        <v>88</v>
      </c>
      <c r="CG3" s="25">
        <v>89</v>
      </c>
      <c r="CH3" s="25">
        <v>90</v>
      </c>
      <c r="CI3" s="4" t="s">
        <v>17</v>
      </c>
      <c r="CJ3" s="21"/>
      <c r="CK3" s="21"/>
      <c r="CL3" s="21"/>
      <c r="CM3" s="21"/>
      <c r="CN3" s="21"/>
      <c r="CO3" s="21"/>
      <c r="CP3" s="21"/>
      <c r="CQ3" s="21"/>
      <c r="CR3" s="21"/>
      <c r="CS3" s="21"/>
    </row>
    <row r="4" spans="1:97">
      <c r="A4" s="23">
        <v>1</v>
      </c>
      <c r="B4" s="30" t="s">
        <v>21</v>
      </c>
      <c r="C4" s="7" t="s">
        <v>24</v>
      </c>
      <c r="D4" s="31" t="s">
        <v>25</v>
      </c>
      <c r="E4" s="23">
        <v>1</v>
      </c>
      <c r="F4" s="23">
        <v>1</v>
      </c>
      <c r="G4" s="23">
        <v>1</v>
      </c>
      <c r="H4" s="23">
        <v>1</v>
      </c>
      <c r="I4" s="23">
        <v>1</v>
      </c>
      <c r="J4" s="23">
        <v>1</v>
      </c>
      <c r="K4" s="23">
        <v>1</v>
      </c>
      <c r="L4" s="23">
        <v>1</v>
      </c>
      <c r="M4" s="23">
        <v>1</v>
      </c>
      <c r="N4" s="23">
        <v>1</v>
      </c>
      <c r="O4" s="23">
        <v>1</v>
      </c>
      <c r="P4" s="23">
        <v>1</v>
      </c>
      <c r="Q4" s="28">
        <v>0</v>
      </c>
      <c r="R4" s="23">
        <v>0</v>
      </c>
      <c r="S4" s="23">
        <v>0</v>
      </c>
      <c r="T4" s="23">
        <v>0</v>
      </c>
      <c r="U4" s="23">
        <v>0</v>
      </c>
      <c r="V4" s="23">
        <v>0</v>
      </c>
      <c r="W4" s="23">
        <v>1</v>
      </c>
      <c r="X4" s="23">
        <v>1</v>
      </c>
      <c r="Y4" s="23">
        <v>1</v>
      </c>
      <c r="Z4" s="23">
        <v>1</v>
      </c>
      <c r="AA4" s="23">
        <v>1</v>
      </c>
      <c r="AB4" s="23">
        <v>1</v>
      </c>
      <c r="AC4" s="28">
        <v>0</v>
      </c>
      <c r="AD4" s="28">
        <v>0</v>
      </c>
      <c r="AE4" s="28">
        <v>1</v>
      </c>
      <c r="AF4" s="23">
        <v>1</v>
      </c>
      <c r="AG4" s="23">
        <v>1</v>
      </c>
      <c r="AH4" s="23">
        <v>0</v>
      </c>
      <c r="AI4" s="23">
        <v>1</v>
      </c>
      <c r="AJ4" s="23">
        <v>1</v>
      </c>
      <c r="AK4" s="23">
        <v>1</v>
      </c>
      <c r="AL4" s="23">
        <v>1</v>
      </c>
      <c r="AM4" s="23">
        <v>1</v>
      </c>
      <c r="AN4" s="23">
        <v>1</v>
      </c>
      <c r="AO4" s="23">
        <v>1</v>
      </c>
      <c r="AP4" s="23">
        <v>1</v>
      </c>
      <c r="AQ4" s="23">
        <v>0</v>
      </c>
      <c r="AR4" s="23">
        <v>1</v>
      </c>
      <c r="AS4" s="23">
        <v>1</v>
      </c>
      <c r="AT4" s="23">
        <v>1</v>
      </c>
      <c r="AU4" s="23">
        <v>0</v>
      </c>
      <c r="AV4" s="23">
        <v>1</v>
      </c>
      <c r="AW4" s="23">
        <v>1</v>
      </c>
      <c r="AX4" s="23">
        <v>1</v>
      </c>
      <c r="AY4" s="23">
        <v>1</v>
      </c>
      <c r="AZ4" s="23">
        <v>1</v>
      </c>
      <c r="BA4" s="23">
        <v>1</v>
      </c>
      <c r="BB4" s="23">
        <v>1</v>
      </c>
      <c r="BC4" s="23">
        <v>1</v>
      </c>
      <c r="BD4" s="23">
        <v>1</v>
      </c>
      <c r="BE4" s="23">
        <v>1</v>
      </c>
      <c r="BF4" s="23">
        <v>0</v>
      </c>
      <c r="BG4" s="23">
        <v>0</v>
      </c>
      <c r="BH4" s="23">
        <v>0</v>
      </c>
      <c r="BI4" s="23">
        <v>1</v>
      </c>
      <c r="BJ4" s="23">
        <v>1</v>
      </c>
      <c r="BK4" s="23">
        <v>1</v>
      </c>
      <c r="BL4" s="23">
        <v>1</v>
      </c>
      <c r="BM4" s="23">
        <v>1</v>
      </c>
      <c r="BN4" s="23">
        <v>1</v>
      </c>
      <c r="BO4" s="23">
        <v>1</v>
      </c>
      <c r="BP4" s="23">
        <v>0</v>
      </c>
      <c r="BQ4" s="23">
        <v>1</v>
      </c>
      <c r="BR4" s="23">
        <v>1</v>
      </c>
      <c r="BS4" s="23">
        <v>1</v>
      </c>
      <c r="BT4" s="23">
        <v>1</v>
      </c>
      <c r="BU4" s="23">
        <v>1</v>
      </c>
      <c r="BV4" s="23">
        <v>0</v>
      </c>
      <c r="BW4" s="23">
        <v>0</v>
      </c>
      <c r="BX4" s="23">
        <v>0</v>
      </c>
      <c r="BY4" s="23">
        <v>1</v>
      </c>
      <c r="BZ4" s="23">
        <v>1</v>
      </c>
      <c r="CA4" s="23">
        <v>1</v>
      </c>
      <c r="CB4" s="23">
        <v>1</v>
      </c>
      <c r="CC4" s="23">
        <v>1</v>
      </c>
      <c r="CD4" s="23">
        <v>1</v>
      </c>
      <c r="CE4" s="23">
        <v>0</v>
      </c>
      <c r="CF4" s="23">
        <v>0</v>
      </c>
      <c r="CG4" s="23">
        <v>1</v>
      </c>
      <c r="CH4" s="23">
        <v>1</v>
      </c>
      <c r="CI4" s="24">
        <f t="shared" ref="CI4:CI7" si="0">SUM(E4:CH4)</f>
        <v>62</v>
      </c>
    </row>
    <row r="5" spans="1:97">
      <c r="A5" s="23">
        <v>2</v>
      </c>
      <c r="B5" s="30" t="s">
        <v>21</v>
      </c>
      <c r="C5" s="7" t="s">
        <v>26</v>
      </c>
      <c r="D5" s="31" t="s">
        <v>27</v>
      </c>
      <c r="E5" s="23">
        <v>1</v>
      </c>
      <c r="F5" s="23">
        <v>1</v>
      </c>
      <c r="G5" s="23">
        <v>1</v>
      </c>
      <c r="H5" s="23">
        <v>1</v>
      </c>
      <c r="I5" s="23">
        <v>1</v>
      </c>
      <c r="J5" s="23">
        <v>1</v>
      </c>
      <c r="K5" s="23">
        <v>1</v>
      </c>
      <c r="L5" s="23">
        <v>1</v>
      </c>
      <c r="M5" s="23">
        <v>1</v>
      </c>
      <c r="N5" s="23">
        <v>1</v>
      </c>
      <c r="O5" s="23">
        <v>1</v>
      </c>
      <c r="P5" s="23">
        <v>1</v>
      </c>
      <c r="Q5" s="23">
        <v>1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1</v>
      </c>
      <c r="X5" s="23">
        <v>1</v>
      </c>
      <c r="Y5" s="23">
        <v>1</v>
      </c>
      <c r="Z5" s="23">
        <v>1</v>
      </c>
      <c r="AA5" s="23">
        <v>1</v>
      </c>
      <c r="AB5" s="23">
        <v>0</v>
      </c>
      <c r="AC5" s="23">
        <v>1</v>
      </c>
      <c r="AD5" s="23">
        <v>1</v>
      </c>
      <c r="AE5" s="23">
        <v>1</v>
      </c>
      <c r="AF5" s="23">
        <v>1</v>
      </c>
      <c r="AG5" s="23">
        <v>1</v>
      </c>
      <c r="AH5" s="23">
        <v>1</v>
      </c>
      <c r="AI5" s="23">
        <v>1</v>
      </c>
      <c r="AJ5" s="23">
        <v>1</v>
      </c>
      <c r="AK5" s="23">
        <v>1</v>
      </c>
      <c r="AL5" s="23">
        <v>1</v>
      </c>
      <c r="AM5" s="23">
        <v>1</v>
      </c>
      <c r="AN5" s="23">
        <v>1</v>
      </c>
      <c r="AO5" s="23">
        <v>1</v>
      </c>
      <c r="AP5" s="23">
        <v>1</v>
      </c>
      <c r="AQ5" s="23">
        <v>0</v>
      </c>
      <c r="AR5" s="23">
        <v>1</v>
      </c>
      <c r="AS5" s="23">
        <v>1</v>
      </c>
      <c r="AT5" s="23">
        <v>1</v>
      </c>
      <c r="AU5" s="23">
        <v>1</v>
      </c>
      <c r="AV5" s="23">
        <v>1</v>
      </c>
      <c r="AW5" s="23">
        <v>1</v>
      </c>
      <c r="AX5" s="23">
        <v>1</v>
      </c>
      <c r="AY5" s="23">
        <v>0</v>
      </c>
      <c r="AZ5" s="23">
        <v>1</v>
      </c>
      <c r="BA5" s="23">
        <v>1</v>
      </c>
      <c r="BB5" s="23">
        <v>1</v>
      </c>
      <c r="BC5" s="23">
        <v>1</v>
      </c>
      <c r="BD5" s="23">
        <v>1</v>
      </c>
      <c r="BE5" s="23">
        <v>1</v>
      </c>
      <c r="BF5" s="23">
        <v>0</v>
      </c>
      <c r="BG5" s="23">
        <v>1</v>
      </c>
      <c r="BH5" s="23">
        <v>1</v>
      </c>
      <c r="BI5" s="23">
        <v>1</v>
      </c>
      <c r="BJ5" s="23">
        <v>1</v>
      </c>
      <c r="BK5" s="23">
        <v>1</v>
      </c>
      <c r="BL5" s="23">
        <v>1</v>
      </c>
      <c r="BM5" s="23">
        <v>1</v>
      </c>
      <c r="BN5" s="23">
        <v>1</v>
      </c>
      <c r="BO5" s="23">
        <v>1</v>
      </c>
      <c r="BP5" s="23">
        <v>1</v>
      </c>
      <c r="BQ5" s="23">
        <v>1</v>
      </c>
      <c r="BR5" s="23">
        <v>1</v>
      </c>
      <c r="BS5" s="23">
        <v>1</v>
      </c>
      <c r="BT5" s="23">
        <v>1</v>
      </c>
      <c r="BU5" s="23">
        <v>1</v>
      </c>
      <c r="BV5" s="23">
        <v>1</v>
      </c>
      <c r="BW5" s="23">
        <v>1</v>
      </c>
      <c r="BX5" s="23">
        <v>1</v>
      </c>
      <c r="BY5" s="23">
        <v>1</v>
      </c>
      <c r="BZ5" s="23">
        <v>1</v>
      </c>
      <c r="CA5" s="23">
        <v>1</v>
      </c>
      <c r="CB5" s="23">
        <v>1</v>
      </c>
      <c r="CC5" s="23">
        <v>1</v>
      </c>
      <c r="CD5" s="23">
        <v>1</v>
      </c>
      <c r="CE5" s="23">
        <v>0</v>
      </c>
      <c r="CF5" s="23">
        <v>1</v>
      </c>
      <c r="CG5" s="23">
        <v>1</v>
      </c>
      <c r="CH5" s="23">
        <v>1</v>
      </c>
      <c r="CI5" s="24">
        <f t="shared" si="0"/>
        <v>72</v>
      </c>
    </row>
    <row r="6" spans="1:97">
      <c r="A6" s="23">
        <v>3</v>
      </c>
      <c r="B6" s="30" t="s">
        <v>21</v>
      </c>
      <c r="C6" s="7" t="s">
        <v>30</v>
      </c>
      <c r="D6" s="31" t="s">
        <v>28</v>
      </c>
      <c r="E6" s="23">
        <v>1</v>
      </c>
      <c r="F6" s="23">
        <v>1</v>
      </c>
      <c r="G6" s="23">
        <v>1</v>
      </c>
      <c r="H6" s="23">
        <v>1</v>
      </c>
      <c r="I6" s="23">
        <v>1</v>
      </c>
      <c r="J6" s="8">
        <v>1</v>
      </c>
      <c r="K6" s="8">
        <v>1</v>
      </c>
      <c r="L6" s="23">
        <v>1</v>
      </c>
      <c r="M6" s="23">
        <v>1</v>
      </c>
      <c r="N6" s="23">
        <v>1</v>
      </c>
      <c r="O6" s="23">
        <v>1</v>
      </c>
      <c r="P6" s="23">
        <v>1</v>
      </c>
      <c r="Q6" s="23">
        <v>1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1</v>
      </c>
      <c r="X6" s="23">
        <v>1</v>
      </c>
      <c r="Y6" s="23">
        <v>1</v>
      </c>
      <c r="Z6" s="23">
        <v>1</v>
      </c>
      <c r="AA6" s="23">
        <v>1</v>
      </c>
      <c r="AB6" s="23">
        <v>0</v>
      </c>
      <c r="AC6" s="23">
        <v>1</v>
      </c>
      <c r="AD6" s="23">
        <v>1</v>
      </c>
      <c r="AE6" s="23">
        <v>1</v>
      </c>
      <c r="AF6" s="23">
        <v>1</v>
      </c>
      <c r="AG6" s="23">
        <v>1</v>
      </c>
      <c r="AH6" s="23">
        <v>1</v>
      </c>
      <c r="AI6" s="23">
        <v>1</v>
      </c>
      <c r="AJ6" s="23">
        <v>1</v>
      </c>
      <c r="AK6" s="23">
        <v>1</v>
      </c>
      <c r="AL6" s="23">
        <v>1</v>
      </c>
      <c r="AM6" s="23">
        <v>1</v>
      </c>
      <c r="AN6" s="23">
        <v>1</v>
      </c>
      <c r="AO6" s="23">
        <v>1</v>
      </c>
      <c r="AP6" s="23">
        <v>1</v>
      </c>
      <c r="AQ6" s="23">
        <v>1</v>
      </c>
      <c r="AR6" s="23">
        <v>1</v>
      </c>
      <c r="AS6" s="23">
        <v>1</v>
      </c>
      <c r="AT6" s="23">
        <v>1</v>
      </c>
      <c r="AU6" s="23">
        <v>1</v>
      </c>
      <c r="AV6" s="23">
        <v>1</v>
      </c>
      <c r="AW6" s="23">
        <v>1</v>
      </c>
      <c r="AX6" s="23">
        <v>1</v>
      </c>
      <c r="AY6" s="23">
        <v>0</v>
      </c>
      <c r="AZ6" s="23">
        <v>1</v>
      </c>
      <c r="BA6" s="23">
        <v>1</v>
      </c>
      <c r="BB6" s="23">
        <v>1</v>
      </c>
      <c r="BC6" s="23">
        <v>1</v>
      </c>
      <c r="BD6" s="23">
        <v>1</v>
      </c>
      <c r="BE6" s="23">
        <v>1</v>
      </c>
      <c r="BF6" s="23">
        <v>0</v>
      </c>
      <c r="BG6" s="23">
        <v>0</v>
      </c>
      <c r="BH6" s="23">
        <v>0</v>
      </c>
      <c r="BI6" s="23">
        <v>1</v>
      </c>
      <c r="BJ6" s="23">
        <v>1</v>
      </c>
      <c r="BK6" s="23">
        <v>1</v>
      </c>
      <c r="BL6" s="23">
        <v>1</v>
      </c>
      <c r="BM6" s="23">
        <v>1</v>
      </c>
      <c r="BN6" s="23">
        <v>1</v>
      </c>
      <c r="BO6" s="23">
        <v>1</v>
      </c>
      <c r="BP6" s="23">
        <v>1</v>
      </c>
      <c r="BQ6" s="23">
        <v>1</v>
      </c>
      <c r="BR6" s="23">
        <v>1</v>
      </c>
      <c r="BS6" s="23">
        <v>0</v>
      </c>
      <c r="BT6" s="23">
        <v>1</v>
      </c>
      <c r="BU6" s="23">
        <v>1</v>
      </c>
      <c r="BV6" s="23">
        <v>0</v>
      </c>
      <c r="BW6" s="23">
        <v>1</v>
      </c>
      <c r="BX6" s="23">
        <v>0</v>
      </c>
      <c r="BY6" s="23">
        <v>1</v>
      </c>
      <c r="BZ6" s="23">
        <v>0</v>
      </c>
      <c r="CA6" s="23">
        <v>1</v>
      </c>
      <c r="CB6" s="23">
        <v>1</v>
      </c>
      <c r="CC6" s="23">
        <v>1</v>
      </c>
      <c r="CD6" s="23">
        <v>1</v>
      </c>
      <c r="CE6" s="23">
        <v>0</v>
      </c>
      <c r="CF6" s="23">
        <v>1</v>
      </c>
      <c r="CG6" s="23">
        <v>1</v>
      </c>
      <c r="CH6" s="23">
        <v>1</v>
      </c>
      <c r="CI6" s="24">
        <f t="shared" si="0"/>
        <v>67</v>
      </c>
    </row>
    <row r="7" spans="1:97">
      <c r="A7" s="23">
        <v>4</v>
      </c>
      <c r="B7" s="30" t="s">
        <v>21</v>
      </c>
      <c r="C7" s="7" t="s">
        <v>31</v>
      </c>
      <c r="D7" s="31" t="s">
        <v>29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  <c r="K7" s="23">
        <v>1</v>
      </c>
      <c r="L7" s="23">
        <v>1</v>
      </c>
      <c r="M7" s="23">
        <v>1</v>
      </c>
      <c r="N7" s="23">
        <v>1</v>
      </c>
      <c r="O7" s="23">
        <v>1</v>
      </c>
      <c r="P7" s="23">
        <v>1</v>
      </c>
      <c r="Q7" s="23">
        <v>1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1</v>
      </c>
      <c r="X7" s="23">
        <v>1</v>
      </c>
      <c r="Y7" s="23">
        <v>1</v>
      </c>
      <c r="Z7" s="23">
        <v>1</v>
      </c>
      <c r="AA7" s="23">
        <v>1</v>
      </c>
      <c r="AB7" s="23">
        <v>1</v>
      </c>
      <c r="AC7" s="23">
        <v>1</v>
      </c>
      <c r="AD7" s="23">
        <v>1</v>
      </c>
      <c r="AE7" s="23">
        <v>1</v>
      </c>
      <c r="AF7" s="23">
        <v>1</v>
      </c>
      <c r="AG7" s="23">
        <v>1</v>
      </c>
      <c r="AH7" s="23">
        <v>1</v>
      </c>
      <c r="AI7" s="23">
        <v>1</v>
      </c>
      <c r="AJ7" s="23">
        <v>1</v>
      </c>
      <c r="AK7" s="23">
        <v>1</v>
      </c>
      <c r="AL7" s="23">
        <v>1</v>
      </c>
      <c r="AM7" s="23">
        <v>1</v>
      </c>
      <c r="AN7" s="23">
        <v>1</v>
      </c>
      <c r="AO7" s="23">
        <v>1</v>
      </c>
      <c r="AP7" s="23">
        <v>1</v>
      </c>
      <c r="AQ7" s="28">
        <v>1</v>
      </c>
      <c r="AR7" s="23">
        <v>1</v>
      </c>
      <c r="AS7" s="23">
        <v>1</v>
      </c>
      <c r="AT7" s="23">
        <v>1</v>
      </c>
      <c r="AU7" s="23">
        <v>1</v>
      </c>
      <c r="AV7" s="23">
        <v>1</v>
      </c>
      <c r="AW7" s="23">
        <v>1</v>
      </c>
      <c r="AX7" s="23">
        <v>1</v>
      </c>
      <c r="AY7" s="23">
        <v>0</v>
      </c>
      <c r="AZ7" s="23">
        <v>1</v>
      </c>
      <c r="BA7" s="23">
        <v>1</v>
      </c>
      <c r="BB7" s="23">
        <v>1</v>
      </c>
      <c r="BC7" s="23">
        <v>1</v>
      </c>
      <c r="BD7" s="23">
        <v>1</v>
      </c>
      <c r="BE7" s="23">
        <v>1</v>
      </c>
      <c r="BF7" s="23">
        <v>0</v>
      </c>
      <c r="BG7" s="23">
        <v>0</v>
      </c>
      <c r="BH7" s="23">
        <v>0</v>
      </c>
      <c r="BI7" s="23">
        <v>1</v>
      </c>
      <c r="BJ7" s="23">
        <v>1</v>
      </c>
      <c r="BK7" s="23">
        <v>1</v>
      </c>
      <c r="BL7" s="23">
        <v>1</v>
      </c>
      <c r="BM7" s="23">
        <v>1</v>
      </c>
      <c r="BN7" s="23">
        <v>1</v>
      </c>
      <c r="BO7" s="23">
        <v>1</v>
      </c>
      <c r="BP7" s="23">
        <v>0</v>
      </c>
      <c r="BQ7" s="23">
        <v>1</v>
      </c>
      <c r="BR7" s="23">
        <v>1</v>
      </c>
      <c r="BS7" s="23">
        <v>0</v>
      </c>
      <c r="BT7" s="23">
        <v>1</v>
      </c>
      <c r="BU7" s="23">
        <v>1</v>
      </c>
      <c r="BV7" s="23">
        <v>1</v>
      </c>
      <c r="BW7" s="23">
        <v>1</v>
      </c>
      <c r="BX7" s="23">
        <v>1</v>
      </c>
      <c r="BY7" s="23">
        <v>1</v>
      </c>
      <c r="BZ7" s="23">
        <v>0</v>
      </c>
      <c r="CA7" s="23">
        <v>1</v>
      </c>
      <c r="CB7" s="23">
        <v>1</v>
      </c>
      <c r="CC7" s="23">
        <v>1</v>
      </c>
      <c r="CD7" s="23">
        <v>1</v>
      </c>
      <c r="CE7" s="23">
        <v>0</v>
      </c>
      <c r="CF7" s="23">
        <v>1</v>
      </c>
      <c r="CG7" s="23">
        <v>1</v>
      </c>
      <c r="CH7" s="23">
        <v>1</v>
      </c>
      <c r="CI7" s="24">
        <f t="shared" si="0"/>
        <v>69</v>
      </c>
    </row>
    <row r="8" spans="1:97">
      <c r="D8" s="26" t="s">
        <v>18</v>
      </c>
      <c r="E8" s="27">
        <f t="shared" ref="E8:AJ8" si="1">SUM(E4:E7)</f>
        <v>4</v>
      </c>
      <c r="F8" s="27">
        <f t="shared" si="1"/>
        <v>4</v>
      </c>
      <c r="G8" s="27">
        <f t="shared" si="1"/>
        <v>4</v>
      </c>
      <c r="H8" s="27">
        <f t="shared" si="1"/>
        <v>4</v>
      </c>
      <c r="I8" s="27">
        <f t="shared" si="1"/>
        <v>4</v>
      </c>
      <c r="J8" s="27">
        <f t="shared" si="1"/>
        <v>4</v>
      </c>
      <c r="K8" s="27">
        <f t="shared" si="1"/>
        <v>4</v>
      </c>
      <c r="L8" s="27">
        <f t="shared" si="1"/>
        <v>4</v>
      </c>
      <c r="M8" s="27">
        <f t="shared" si="1"/>
        <v>4</v>
      </c>
      <c r="N8" s="27">
        <f t="shared" si="1"/>
        <v>4</v>
      </c>
      <c r="O8" s="27">
        <f t="shared" si="1"/>
        <v>4</v>
      </c>
      <c r="P8" s="27">
        <f t="shared" si="1"/>
        <v>4</v>
      </c>
      <c r="Q8" s="27">
        <f t="shared" si="1"/>
        <v>3</v>
      </c>
      <c r="R8" s="27">
        <f t="shared" si="1"/>
        <v>0</v>
      </c>
      <c r="S8" s="27">
        <f t="shared" si="1"/>
        <v>0</v>
      </c>
      <c r="T8" s="27">
        <f t="shared" si="1"/>
        <v>0</v>
      </c>
      <c r="U8" s="27">
        <f t="shared" si="1"/>
        <v>0</v>
      </c>
      <c r="V8" s="27">
        <f t="shared" si="1"/>
        <v>0</v>
      </c>
      <c r="W8" s="27">
        <f t="shared" si="1"/>
        <v>4</v>
      </c>
      <c r="X8" s="27">
        <f t="shared" si="1"/>
        <v>4</v>
      </c>
      <c r="Y8" s="27">
        <f t="shared" si="1"/>
        <v>4</v>
      </c>
      <c r="Z8" s="27">
        <f t="shared" si="1"/>
        <v>4</v>
      </c>
      <c r="AA8" s="27">
        <f t="shared" si="1"/>
        <v>4</v>
      </c>
      <c r="AB8" s="27">
        <f t="shared" si="1"/>
        <v>2</v>
      </c>
      <c r="AC8" s="27">
        <f t="shared" si="1"/>
        <v>3</v>
      </c>
      <c r="AD8" s="27">
        <f t="shared" si="1"/>
        <v>3</v>
      </c>
      <c r="AE8" s="27">
        <f t="shared" si="1"/>
        <v>4</v>
      </c>
      <c r="AF8" s="27">
        <f t="shared" si="1"/>
        <v>4</v>
      </c>
      <c r="AG8" s="27">
        <f t="shared" si="1"/>
        <v>4</v>
      </c>
      <c r="AH8" s="27">
        <f t="shared" si="1"/>
        <v>3</v>
      </c>
      <c r="AI8" s="27">
        <f t="shared" si="1"/>
        <v>4</v>
      </c>
      <c r="AJ8" s="27">
        <f t="shared" si="1"/>
        <v>4</v>
      </c>
      <c r="AK8" s="27">
        <f t="shared" ref="AK8:BP8" si="2">SUM(AK4:AK7)</f>
        <v>4</v>
      </c>
      <c r="AL8" s="27">
        <f t="shared" si="2"/>
        <v>4</v>
      </c>
      <c r="AM8" s="27">
        <f t="shared" si="2"/>
        <v>4</v>
      </c>
      <c r="AN8" s="27">
        <f t="shared" si="2"/>
        <v>4</v>
      </c>
      <c r="AO8" s="27">
        <f t="shared" si="2"/>
        <v>4</v>
      </c>
      <c r="AP8" s="27">
        <f t="shared" si="2"/>
        <v>4</v>
      </c>
      <c r="AQ8" s="27">
        <f t="shared" si="2"/>
        <v>2</v>
      </c>
      <c r="AR8" s="27">
        <f t="shared" si="2"/>
        <v>4</v>
      </c>
      <c r="AS8" s="27">
        <f t="shared" si="2"/>
        <v>4</v>
      </c>
      <c r="AT8" s="27">
        <f t="shared" si="2"/>
        <v>4</v>
      </c>
      <c r="AU8" s="27">
        <f t="shared" si="2"/>
        <v>3</v>
      </c>
      <c r="AV8" s="27">
        <f t="shared" si="2"/>
        <v>4</v>
      </c>
      <c r="AW8" s="27">
        <f t="shared" si="2"/>
        <v>4</v>
      </c>
      <c r="AX8" s="27">
        <f t="shared" si="2"/>
        <v>4</v>
      </c>
      <c r="AY8" s="27">
        <f t="shared" si="2"/>
        <v>1</v>
      </c>
      <c r="AZ8" s="27">
        <f t="shared" si="2"/>
        <v>4</v>
      </c>
      <c r="BA8" s="27">
        <f t="shared" si="2"/>
        <v>4</v>
      </c>
      <c r="BB8" s="27">
        <f t="shared" si="2"/>
        <v>4</v>
      </c>
      <c r="BC8" s="27">
        <f t="shared" si="2"/>
        <v>4</v>
      </c>
      <c r="BD8" s="27">
        <f t="shared" si="2"/>
        <v>4</v>
      </c>
      <c r="BE8" s="27">
        <f t="shared" si="2"/>
        <v>4</v>
      </c>
      <c r="BF8" s="27">
        <f t="shared" si="2"/>
        <v>0</v>
      </c>
      <c r="BG8" s="27">
        <f t="shared" si="2"/>
        <v>1</v>
      </c>
      <c r="BH8" s="27">
        <f t="shared" si="2"/>
        <v>1</v>
      </c>
      <c r="BI8" s="27">
        <f t="shared" si="2"/>
        <v>4</v>
      </c>
      <c r="BJ8" s="27">
        <f t="shared" si="2"/>
        <v>4</v>
      </c>
      <c r="BK8" s="27">
        <f t="shared" si="2"/>
        <v>4</v>
      </c>
      <c r="BL8" s="27">
        <f t="shared" si="2"/>
        <v>4</v>
      </c>
      <c r="BM8" s="27">
        <f t="shared" si="2"/>
        <v>4</v>
      </c>
      <c r="BN8" s="27">
        <f t="shared" si="2"/>
        <v>4</v>
      </c>
      <c r="BO8" s="27">
        <f t="shared" si="2"/>
        <v>4</v>
      </c>
      <c r="BP8" s="27">
        <f t="shared" si="2"/>
        <v>2</v>
      </c>
      <c r="BQ8" s="27">
        <f t="shared" ref="BQ8:CH8" si="3">SUM(BQ4:BQ7)</f>
        <v>4</v>
      </c>
      <c r="BR8" s="27">
        <f t="shared" si="3"/>
        <v>4</v>
      </c>
      <c r="BS8" s="27">
        <f t="shared" si="3"/>
        <v>2</v>
      </c>
      <c r="BT8" s="27">
        <f t="shared" si="3"/>
        <v>4</v>
      </c>
      <c r="BU8" s="27">
        <f t="shared" si="3"/>
        <v>4</v>
      </c>
      <c r="BV8" s="27">
        <f t="shared" si="3"/>
        <v>2</v>
      </c>
      <c r="BW8" s="27">
        <f t="shared" si="3"/>
        <v>3</v>
      </c>
      <c r="BX8" s="27">
        <f t="shared" si="3"/>
        <v>2</v>
      </c>
      <c r="BY8" s="27">
        <f t="shared" si="3"/>
        <v>4</v>
      </c>
      <c r="BZ8" s="27">
        <f t="shared" si="3"/>
        <v>2</v>
      </c>
      <c r="CA8" s="27">
        <f t="shared" si="3"/>
        <v>4</v>
      </c>
      <c r="CB8" s="27">
        <f t="shared" si="3"/>
        <v>4</v>
      </c>
      <c r="CC8" s="27">
        <f t="shared" si="3"/>
        <v>4</v>
      </c>
      <c r="CD8" s="27">
        <f t="shared" si="3"/>
        <v>4</v>
      </c>
      <c r="CE8" s="27">
        <f t="shared" si="3"/>
        <v>0</v>
      </c>
      <c r="CF8" s="27">
        <f t="shared" si="3"/>
        <v>3</v>
      </c>
      <c r="CG8" s="27">
        <f t="shared" si="3"/>
        <v>4</v>
      </c>
      <c r="CH8" s="27">
        <f t="shared" si="3"/>
        <v>4</v>
      </c>
    </row>
    <row r="9" spans="1:97">
      <c r="D9" s="7" t="s">
        <v>19</v>
      </c>
      <c r="E9" s="60">
        <f>E8/4</f>
        <v>1</v>
      </c>
      <c r="F9" s="60">
        <f t="shared" ref="F9:BQ9" si="4">F8/4</f>
        <v>1</v>
      </c>
      <c r="G9" s="60">
        <f t="shared" si="4"/>
        <v>1</v>
      </c>
      <c r="H9" s="60">
        <f t="shared" si="4"/>
        <v>1</v>
      </c>
      <c r="I9" s="60">
        <f t="shared" si="4"/>
        <v>1</v>
      </c>
      <c r="J9" s="60">
        <f t="shared" si="4"/>
        <v>1</v>
      </c>
      <c r="K9" s="60">
        <f t="shared" si="4"/>
        <v>1</v>
      </c>
      <c r="L9" s="60">
        <f t="shared" si="4"/>
        <v>1</v>
      </c>
      <c r="M9" s="60">
        <f t="shared" si="4"/>
        <v>1</v>
      </c>
      <c r="N9" s="60">
        <f t="shared" si="4"/>
        <v>1</v>
      </c>
      <c r="O9" s="60">
        <f t="shared" si="4"/>
        <v>1</v>
      </c>
      <c r="P9" s="60">
        <f t="shared" si="4"/>
        <v>1</v>
      </c>
      <c r="Q9" s="60">
        <f t="shared" si="4"/>
        <v>0.75</v>
      </c>
      <c r="R9" s="60">
        <f t="shared" si="4"/>
        <v>0</v>
      </c>
      <c r="S9" s="60">
        <f t="shared" si="4"/>
        <v>0</v>
      </c>
      <c r="T9" s="60">
        <f t="shared" si="4"/>
        <v>0</v>
      </c>
      <c r="U9" s="60">
        <f t="shared" si="4"/>
        <v>0</v>
      </c>
      <c r="V9" s="60">
        <f t="shared" si="4"/>
        <v>0</v>
      </c>
      <c r="W9" s="60">
        <f t="shared" si="4"/>
        <v>1</v>
      </c>
      <c r="X9" s="60">
        <f t="shared" si="4"/>
        <v>1</v>
      </c>
      <c r="Y9" s="60">
        <f t="shared" si="4"/>
        <v>1</v>
      </c>
      <c r="Z9" s="60">
        <f t="shared" si="4"/>
        <v>1</v>
      </c>
      <c r="AA9" s="60">
        <f t="shared" si="4"/>
        <v>1</v>
      </c>
      <c r="AB9" s="60">
        <f t="shared" si="4"/>
        <v>0.5</v>
      </c>
      <c r="AC9" s="60">
        <f t="shared" si="4"/>
        <v>0.75</v>
      </c>
      <c r="AD9" s="60">
        <f t="shared" si="4"/>
        <v>0.75</v>
      </c>
      <c r="AE9" s="60">
        <f t="shared" si="4"/>
        <v>1</v>
      </c>
      <c r="AF9" s="60">
        <f t="shared" si="4"/>
        <v>1</v>
      </c>
      <c r="AG9" s="60">
        <f t="shared" si="4"/>
        <v>1</v>
      </c>
      <c r="AH9" s="60">
        <f t="shared" si="4"/>
        <v>0.75</v>
      </c>
      <c r="AI9" s="60">
        <f t="shared" si="4"/>
        <v>1</v>
      </c>
      <c r="AJ9" s="60">
        <f t="shared" si="4"/>
        <v>1</v>
      </c>
      <c r="AK9" s="60">
        <f t="shared" si="4"/>
        <v>1</v>
      </c>
      <c r="AL9" s="60">
        <f t="shared" si="4"/>
        <v>1</v>
      </c>
      <c r="AM9" s="60">
        <f t="shared" si="4"/>
        <v>1</v>
      </c>
      <c r="AN9" s="60">
        <f t="shared" si="4"/>
        <v>1</v>
      </c>
      <c r="AO9" s="60">
        <f t="shared" si="4"/>
        <v>1</v>
      </c>
      <c r="AP9" s="60">
        <f t="shared" si="4"/>
        <v>1</v>
      </c>
      <c r="AQ9" s="60">
        <f t="shared" si="4"/>
        <v>0.5</v>
      </c>
      <c r="AR9" s="60">
        <f t="shared" si="4"/>
        <v>1</v>
      </c>
      <c r="AS9" s="60">
        <f t="shared" si="4"/>
        <v>1</v>
      </c>
      <c r="AT9" s="60">
        <f t="shared" si="4"/>
        <v>1</v>
      </c>
      <c r="AU9" s="60">
        <f t="shared" si="4"/>
        <v>0.75</v>
      </c>
      <c r="AV9" s="60">
        <f t="shared" si="4"/>
        <v>1</v>
      </c>
      <c r="AW9" s="60">
        <f t="shared" si="4"/>
        <v>1</v>
      </c>
      <c r="AX9" s="60">
        <f t="shared" si="4"/>
        <v>1</v>
      </c>
      <c r="AY9" s="60">
        <f t="shared" si="4"/>
        <v>0.25</v>
      </c>
      <c r="AZ9" s="60">
        <f t="shared" si="4"/>
        <v>1</v>
      </c>
      <c r="BA9" s="60">
        <f t="shared" si="4"/>
        <v>1</v>
      </c>
      <c r="BB9" s="60">
        <f t="shared" si="4"/>
        <v>1</v>
      </c>
      <c r="BC9" s="60">
        <f t="shared" si="4"/>
        <v>1</v>
      </c>
      <c r="BD9" s="60">
        <f t="shared" si="4"/>
        <v>1</v>
      </c>
      <c r="BE9" s="60">
        <f t="shared" si="4"/>
        <v>1</v>
      </c>
      <c r="BF9" s="60">
        <f t="shared" si="4"/>
        <v>0</v>
      </c>
      <c r="BG9" s="60">
        <f t="shared" si="4"/>
        <v>0.25</v>
      </c>
      <c r="BH9" s="60">
        <f t="shared" si="4"/>
        <v>0.25</v>
      </c>
      <c r="BI9" s="60">
        <f t="shared" si="4"/>
        <v>1</v>
      </c>
      <c r="BJ9" s="60">
        <f t="shared" si="4"/>
        <v>1</v>
      </c>
      <c r="BK9" s="60">
        <f t="shared" si="4"/>
        <v>1</v>
      </c>
      <c r="BL9" s="60">
        <f t="shared" si="4"/>
        <v>1</v>
      </c>
      <c r="BM9" s="60">
        <f t="shared" si="4"/>
        <v>1</v>
      </c>
      <c r="BN9" s="60">
        <f t="shared" si="4"/>
        <v>1</v>
      </c>
      <c r="BO9" s="60">
        <f t="shared" si="4"/>
        <v>1</v>
      </c>
      <c r="BP9" s="60">
        <f t="shared" si="4"/>
        <v>0.5</v>
      </c>
      <c r="BQ9" s="60">
        <f t="shared" si="4"/>
        <v>1</v>
      </c>
      <c r="BR9" s="60">
        <f t="shared" ref="BR9:CH9" si="5">BR8/4</f>
        <v>1</v>
      </c>
      <c r="BS9" s="60">
        <f t="shared" si="5"/>
        <v>0.5</v>
      </c>
      <c r="BT9" s="60">
        <f t="shared" si="5"/>
        <v>1</v>
      </c>
      <c r="BU9" s="60">
        <f t="shared" si="5"/>
        <v>1</v>
      </c>
      <c r="BV9" s="60">
        <f t="shared" si="5"/>
        <v>0.5</v>
      </c>
      <c r="BW9" s="60">
        <f t="shared" si="5"/>
        <v>0.75</v>
      </c>
      <c r="BX9" s="60">
        <f t="shared" si="5"/>
        <v>0.5</v>
      </c>
      <c r="BY9" s="60">
        <f t="shared" si="5"/>
        <v>1</v>
      </c>
      <c r="BZ9" s="60">
        <f t="shared" si="5"/>
        <v>0.5</v>
      </c>
      <c r="CA9" s="60">
        <f t="shared" si="5"/>
        <v>1</v>
      </c>
      <c r="CB9" s="60">
        <f t="shared" si="5"/>
        <v>1</v>
      </c>
      <c r="CC9" s="60">
        <f t="shared" si="5"/>
        <v>1</v>
      </c>
      <c r="CD9" s="60">
        <f t="shared" si="5"/>
        <v>1</v>
      </c>
      <c r="CE9" s="60">
        <f t="shared" si="5"/>
        <v>0</v>
      </c>
      <c r="CF9" s="60">
        <f t="shared" si="5"/>
        <v>0.75</v>
      </c>
      <c r="CG9" s="60">
        <f t="shared" si="5"/>
        <v>1</v>
      </c>
      <c r="CH9" s="60">
        <f t="shared" si="5"/>
        <v>1</v>
      </c>
    </row>
  </sheetData>
  <mergeCells count="16">
    <mergeCell ref="A1:A3"/>
    <mergeCell ref="B1:B3"/>
    <mergeCell ref="D1:D3"/>
    <mergeCell ref="K2:P2"/>
    <mergeCell ref="E1:J2"/>
    <mergeCell ref="K1:CH1"/>
    <mergeCell ref="Q2:V2"/>
    <mergeCell ref="C1:C3"/>
    <mergeCell ref="W2:AK2"/>
    <mergeCell ref="AL2:AW2"/>
    <mergeCell ref="AX2:AY2"/>
    <mergeCell ref="AZ2:BM2"/>
    <mergeCell ref="BN2:BX2"/>
    <mergeCell ref="BY2:CA2"/>
    <mergeCell ref="CC2:CE2"/>
    <mergeCell ref="CG2:CH2"/>
  </mergeCells>
  <conditionalFormatting sqref="E9:CH9">
    <cfRule type="colorScale" priority="2">
      <colorScale>
        <cfvo type="num" val="0"/>
        <cfvo type="percentile" val="50"/>
        <cfvo type="num" val="100"/>
        <color rgb="FFFF0000"/>
        <color rgb="FFFFEB84"/>
        <color theme="0"/>
      </colorScale>
    </cfRule>
  </conditionalFormatting>
  <hyperlinks>
    <hyperlink ref="D4" r:id="rId1"/>
    <hyperlink ref="D5" r:id="rId2"/>
    <hyperlink ref="D6" r:id="rId3"/>
    <hyperlink ref="D7" r:id="rId4"/>
  </hyperlinks>
  <pageMargins left="0.7" right="0.7" top="0.75" bottom="0.75" header="0.3" footer="0.3"/>
  <pageSetup paperSize="9" orientation="portrait" horizontalDpi="300" verticalDpi="30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topLeftCell="C1" zoomScaleNormal="100" workbookViewId="0">
      <selection activeCell="K7" sqref="K7"/>
    </sheetView>
  </sheetViews>
  <sheetFormatPr defaultColWidth="8.85546875" defaultRowHeight="15"/>
  <cols>
    <col min="1" max="1" width="17.42578125" style="2" customWidth="1"/>
    <col min="2" max="2" width="72.140625" style="57" customWidth="1"/>
    <col min="3" max="3" width="29" style="3" customWidth="1"/>
    <col min="4" max="4" width="12.140625" style="33" customWidth="1"/>
    <col min="5" max="5" width="12.140625" style="34" customWidth="1"/>
    <col min="6" max="6" width="12.140625" style="35" customWidth="1"/>
    <col min="7" max="7" width="12.140625" style="34" customWidth="1"/>
    <col min="8" max="8" width="8.85546875" style="15"/>
    <col min="9" max="9" width="11.42578125" style="58" customWidth="1"/>
    <col min="10" max="10" width="11.5703125" style="59" customWidth="1"/>
    <col min="11" max="16384" width="8.85546875" style="2"/>
  </cols>
  <sheetData>
    <row r="1" spans="1:10" s="1" customFormat="1" ht="18.75" customHeight="1">
      <c r="A1" s="16" t="s">
        <v>32</v>
      </c>
      <c r="B1" s="17"/>
      <c r="C1" s="5"/>
      <c r="D1" s="33"/>
      <c r="E1" s="34"/>
      <c r="F1" s="35"/>
      <c r="G1" s="34"/>
      <c r="H1" s="12"/>
      <c r="I1" s="36"/>
      <c r="J1" s="37"/>
    </row>
    <row r="2" spans="1:10" s="1" customFormat="1" ht="17.25" customHeight="1">
      <c r="A2" s="22"/>
      <c r="B2" s="17"/>
      <c r="C2" s="5"/>
      <c r="D2" s="70" t="s">
        <v>33</v>
      </c>
      <c r="E2" s="71"/>
      <c r="F2" s="72" t="s">
        <v>34</v>
      </c>
      <c r="G2" s="73"/>
      <c r="H2" s="74" t="s">
        <v>35</v>
      </c>
      <c r="I2" s="75"/>
      <c r="J2" s="37"/>
    </row>
    <row r="3" spans="1:10" s="5" customFormat="1" ht="51">
      <c r="A3" s="18" t="s">
        <v>2</v>
      </c>
      <c r="B3" s="38" t="s">
        <v>0</v>
      </c>
      <c r="C3" s="32" t="s">
        <v>20</v>
      </c>
      <c r="D3" s="39" t="s">
        <v>17</v>
      </c>
      <c r="E3" s="40" t="s">
        <v>22</v>
      </c>
      <c r="F3" s="11" t="s">
        <v>17</v>
      </c>
      <c r="G3" s="41" t="s">
        <v>22</v>
      </c>
      <c r="H3" s="42" t="s">
        <v>17</v>
      </c>
      <c r="I3" s="43" t="s">
        <v>22</v>
      </c>
      <c r="J3" s="44" t="s">
        <v>38</v>
      </c>
    </row>
    <row r="4" spans="1:10" ht="24">
      <c r="A4" s="9" t="s">
        <v>21</v>
      </c>
      <c r="B4" s="54" t="s">
        <v>24</v>
      </c>
      <c r="C4" s="10" t="s">
        <v>25</v>
      </c>
      <c r="D4" s="45">
        <v>61</v>
      </c>
      <c r="E4" s="50">
        <f t="shared" ref="E4:E7" si="0">D4/82</f>
        <v>0.74390243902439024</v>
      </c>
      <c r="F4" s="13">
        <v>62</v>
      </c>
      <c r="G4" s="46">
        <f t="shared" ref="G4:G7" si="1">F4/82</f>
        <v>0.75609756097560976</v>
      </c>
      <c r="H4" s="49">
        <v>62</v>
      </c>
      <c r="I4" s="47">
        <f t="shared" ref="I4:I7" si="2">H4/82</f>
        <v>0.75609756097560976</v>
      </c>
      <c r="J4" s="48">
        <f t="shared" ref="J4:J7" si="3">I4-G4</f>
        <v>0</v>
      </c>
    </row>
    <row r="5" spans="1:10" ht="24">
      <c r="A5" s="9" t="s">
        <v>21</v>
      </c>
      <c r="B5" s="54" t="s">
        <v>26</v>
      </c>
      <c r="C5" s="10" t="s">
        <v>27</v>
      </c>
      <c r="D5" s="53">
        <v>71</v>
      </c>
      <c r="E5" s="50">
        <f t="shared" si="0"/>
        <v>0.86585365853658536</v>
      </c>
      <c r="F5" s="14">
        <v>70</v>
      </c>
      <c r="G5" s="46">
        <f t="shared" si="1"/>
        <v>0.85365853658536583</v>
      </c>
      <c r="H5" s="49">
        <v>72</v>
      </c>
      <c r="I5" s="47">
        <f t="shared" si="2"/>
        <v>0.87804878048780488</v>
      </c>
      <c r="J5" s="48">
        <v>2.4299999999999999E-2</v>
      </c>
    </row>
    <row r="6" spans="1:10" ht="24">
      <c r="A6" s="9" t="s">
        <v>21</v>
      </c>
      <c r="B6" s="54" t="s">
        <v>36</v>
      </c>
      <c r="C6" s="10" t="s">
        <v>28</v>
      </c>
      <c r="D6" s="53">
        <v>65</v>
      </c>
      <c r="E6" s="50">
        <f t="shared" si="0"/>
        <v>0.79268292682926833</v>
      </c>
      <c r="F6" s="19">
        <v>66</v>
      </c>
      <c r="G6" s="46">
        <f t="shared" si="1"/>
        <v>0.80487804878048785</v>
      </c>
      <c r="H6" s="49">
        <v>67</v>
      </c>
      <c r="I6" s="47">
        <f t="shared" si="2"/>
        <v>0.81707317073170727</v>
      </c>
      <c r="J6" s="48">
        <f t="shared" si="3"/>
        <v>1.2195121951219412E-2</v>
      </c>
    </row>
    <row r="7" spans="1:10" ht="24">
      <c r="A7" s="29" t="s">
        <v>21</v>
      </c>
      <c r="B7" s="54" t="s">
        <v>37</v>
      </c>
      <c r="C7" s="56" t="s">
        <v>29</v>
      </c>
      <c r="D7" s="51">
        <v>73</v>
      </c>
      <c r="E7" s="50">
        <f t="shared" si="0"/>
        <v>0.8902439024390244</v>
      </c>
      <c r="F7" s="14">
        <v>68</v>
      </c>
      <c r="G7" s="52">
        <f t="shared" si="1"/>
        <v>0.82926829268292679</v>
      </c>
      <c r="H7" s="49">
        <v>69</v>
      </c>
      <c r="I7" s="55">
        <f t="shared" si="2"/>
        <v>0.84146341463414631</v>
      </c>
      <c r="J7" s="48">
        <f t="shared" si="3"/>
        <v>1.2195121951219523E-2</v>
      </c>
    </row>
  </sheetData>
  <mergeCells count="3">
    <mergeCell ref="D2:E2"/>
    <mergeCell ref="F2:G2"/>
    <mergeCell ref="H2:I2"/>
  </mergeCells>
  <conditionalFormatting sqref="J4:J7">
    <cfRule type="cellIs" dxfId="2" priority="1" operator="lessThan">
      <formula>0</formula>
    </cfRule>
    <cfRule type="cellIs" dxfId="1" priority="2" operator="greaterThan">
      <formula>0</formula>
    </cfRule>
    <cfRule type="cellIs" dxfId="0" priority="3" operator="lessThan">
      <formula>0</formula>
    </cfRule>
  </conditionalFormatting>
  <hyperlinks>
    <hyperlink ref="C4" r:id="rId1"/>
    <hyperlink ref="C5" r:id="rId2"/>
    <hyperlink ref="C6" r:id="rId3"/>
    <hyperlink ref="C7" r:id="rId4"/>
  </hyperlinks>
  <pageMargins left="0.7" right="0.7" top="0.75" bottom="0.75" header="0.3" footer="0.3"/>
  <pageSetup paperSize="9" orientation="portrait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ДОО-данные экспертов</vt:lpstr>
      <vt:lpstr>ДОО-динамика сайтов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 Дмитрий Михайлович</dc:creator>
  <cp:lastModifiedBy>ruo03</cp:lastModifiedBy>
  <cp:lastPrinted>2015-04-06T10:39:48Z</cp:lastPrinted>
  <dcterms:created xsi:type="dcterms:W3CDTF">2014-09-23T07:30:06Z</dcterms:created>
  <dcterms:modified xsi:type="dcterms:W3CDTF">2019-04-05T06:05:05Z</dcterms:modified>
</cp:coreProperties>
</file>